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7935" activeTab="0"/>
  </bookViews>
  <sheets>
    <sheet name="SD-Berechnung µm" sheetId="1" r:id="rId1"/>
    <sheet name="SD-Berechnung cm" sheetId="2" r:id="rId2"/>
  </sheets>
  <definedNames/>
  <calcPr fullCalcOnLoad="1"/>
</workbook>
</file>

<file path=xl/sharedStrings.xml><?xml version="1.0" encoding="utf-8"?>
<sst xmlns="http://schemas.openxmlformats.org/spreadsheetml/2006/main" count="106" uniqueCount="49">
  <si>
    <t>Schichtdickenberechnung</t>
  </si>
  <si>
    <t>Erklärungen:</t>
  </si>
  <si>
    <t>1.</t>
  </si>
  <si>
    <t>Blau markierte Felder müssen Sie eingeben, um</t>
  </si>
  <si>
    <t>2.</t>
  </si>
  <si>
    <t>in den gelben Feldern das Ergebnis angezeigt zu bekommen.</t>
  </si>
  <si>
    <t>3.</t>
  </si>
  <si>
    <t>Die zu beschichtende Fläche unter Punkt 1 wird automatisch in Punkt 5 berücksichtigt.</t>
  </si>
  <si>
    <t>(Daher ist dort keine zusätzliche Eingabe erforderlich!)</t>
  </si>
  <si>
    <t>Schichtdickenberechnung:</t>
  </si>
  <si>
    <t>Schichtdicke (trocken):</t>
  </si>
  <si>
    <t>X</t>
  </si>
  <si>
    <t>zu beschichtende Fläche:</t>
  </si>
  <si>
    <t xml:space="preserve"> =</t>
  </si>
  <si>
    <t>Ergebnis (Volumen, trocken)</t>
  </si>
  <si>
    <t>[cm³]</t>
  </si>
  <si>
    <t>Dichte (nfA)</t>
  </si>
  <si>
    <t>Ergebnis (Masse für Fläche)</t>
  </si>
  <si>
    <t>[g/cm³]</t>
  </si>
  <si>
    <t>[g]</t>
  </si>
  <si>
    <t xml:space="preserve"> :</t>
  </si>
  <si>
    <t>Nichtflüchtiger Anteil (nfA)</t>
  </si>
  <si>
    <t>Masse (flüssig)</t>
  </si>
  <si>
    <t>4.</t>
  </si>
  <si>
    <t>Dichte (Lackfarbe)</t>
  </si>
  <si>
    <t>Volumen (flüssig)</t>
  </si>
  <si>
    <t>5.</t>
  </si>
  <si>
    <t>Schichtdicke (flüssig)</t>
  </si>
  <si>
    <t>Einheitenumrechner:</t>
  </si>
  <si>
    <t>"Liter":</t>
  </si>
  <si>
    <t>Ergebnis in "Mililiter" bzw. "cm³":</t>
  </si>
  <si>
    <t xml:space="preserve"> "m²":</t>
  </si>
  <si>
    <t>Ergebnis in "cm²:</t>
  </si>
  <si>
    <t>"µm":</t>
  </si>
  <si>
    <t>Ergebnis in "cm":</t>
  </si>
  <si>
    <t>"cm"</t>
  </si>
  <si>
    <t>Ergebnis in "µm":</t>
  </si>
  <si>
    <t>[cm]</t>
  </si>
  <si>
    <t>[cm²]</t>
  </si>
  <si>
    <t>Schichtdicke (trocken) [µm]:</t>
  </si>
  <si>
    <t>zu beschichtende Fläche [m²]:</t>
  </si>
  <si>
    <t>Ergebnis (Volumen, trocken) [cm³]</t>
  </si>
  <si>
    <t>Dichte (nfA) [g/cm³]</t>
  </si>
  <si>
    <t>Ergebnis (Masse für Fläche) [g]</t>
  </si>
  <si>
    <t>Nichtflüchtiger Anteil (nfA) [%]</t>
  </si>
  <si>
    <t>Masse (flüssig) [g]</t>
  </si>
  <si>
    <t>Dichte (Lackfarbe) [g/cm³]</t>
  </si>
  <si>
    <t>Volumen (flüssig) [cm³]</t>
  </si>
  <si>
    <t>Schichtdicke (flüssig) [µm]: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</si>
</sst>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"/>
    <numFmt numFmtId="169" formatCode="0.00000"/>
    <numFmt numFmtId="170" formatCode="#,##0;[Red]#,##0"/>
    <numFmt numFmtId="171" formatCode="#,##0.0000"/>
    <numFmt numFmtId="172" formatCode="0.0000;[Red]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4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/>
    </xf>
    <xf numFmtId="168" fontId="0" fillId="3" borderId="4" xfId="0" applyNumberFormat="1" applyFill="1" applyBorder="1" applyAlignment="1">
      <alignment horizontal="center"/>
    </xf>
    <xf numFmtId="16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168" fontId="0" fillId="3" borderId="3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0" fillId="3" borderId="7" xfId="0" applyNumberFormat="1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center"/>
    </xf>
    <xf numFmtId="168" fontId="0" fillId="3" borderId="8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170" fontId="0" fillId="3" borderId="4" xfId="0" applyNumberFormat="1" applyFill="1" applyBorder="1" applyAlignment="1">
      <alignment horizontal="center"/>
    </xf>
    <xf numFmtId="0" fontId="0" fillId="0" borderId="0" xfId="0" applyAlignment="1">
      <alignment vertical="center" wrapText="1"/>
    </xf>
    <xf numFmtId="168" fontId="0" fillId="2" borderId="0" xfId="0" applyNumberFormat="1" applyFill="1" applyAlignment="1">
      <alignment horizontal="right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/>
    </xf>
    <xf numFmtId="171" fontId="0" fillId="2" borderId="3" xfId="0" applyNumberForma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4" fontId="0" fillId="3" borderId="8" xfId="0" applyNumberFormat="1" applyFill="1" applyBorder="1" applyAlignment="1">
      <alignment horizontal="center"/>
    </xf>
    <xf numFmtId="4" fontId="0" fillId="3" borderId="7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0" fillId="3" borderId="3" xfId="0" applyNumberFormat="1" applyFill="1" applyBorder="1" applyAlignment="1">
      <alignment horizontal="center" vertical="center" wrapText="1"/>
    </xf>
    <xf numFmtId="172" fontId="0" fillId="3" borderId="4" xfId="0" applyNumberForma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8" fontId="5" fillId="3" borderId="0" xfId="0" applyNumberFormat="1" applyFont="1" applyFill="1" applyAlignment="1">
      <alignment horizontal="left"/>
    </xf>
    <xf numFmtId="171" fontId="5" fillId="3" borderId="0" xfId="0" applyNumberFormat="1" applyFont="1" applyFill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14</xdr:row>
      <xdr:rowOff>0</xdr:rowOff>
    </xdr:from>
    <xdr:to>
      <xdr:col>1</xdr:col>
      <xdr:colOff>628650</xdr:colOff>
      <xdr:row>14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895350" y="2676525"/>
          <a:ext cx="9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14</xdr:row>
      <xdr:rowOff>0</xdr:rowOff>
    </xdr:from>
    <xdr:to>
      <xdr:col>7</xdr:col>
      <xdr:colOff>866775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895350" y="2676525"/>
          <a:ext cx="35718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866775</xdr:colOff>
      <xdr:row>13</xdr:row>
      <xdr:rowOff>47625</xdr:rowOff>
    </xdr:from>
    <xdr:to>
      <xdr:col>7</xdr:col>
      <xdr:colOff>866775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467225" y="249555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18</xdr:row>
      <xdr:rowOff>0</xdr:rowOff>
    </xdr:from>
    <xdr:to>
      <xdr:col>1</xdr:col>
      <xdr:colOff>628650</xdr:colOff>
      <xdr:row>18</xdr:row>
      <xdr:rowOff>200025</xdr:rowOff>
    </xdr:to>
    <xdr:sp>
      <xdr:nvSpPr>
        <xdr:cNvPr id="4" name="Line 13"/>
        <xdr:cNvSpPr>
          <a:spLocks/>
        </xdr:cNvSpPr>
      </xdr:nvSpPr>
      <xdr:spPr>
        <a:xfrm>
          <a:off x="895350" y="3648075"/>
          <a:ext cx="9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18</xdr:row>
      <xdr:rowOff>0</xdr:rowOff>
    </xdr:from>
    <xdr:to>
      <xdr:col>7</xdr:col>
      <xdr:colOff>866775</xdr:colOff>
      <xdr:row>18</xdr:row>
      <xdr:rowOff>9525</xdr:rowOff>
    </xdr:to>
    <xdr:sp>
      <xdr:nvSpPr>
        <xdr:cNvPr id="5" name="Line 14"/>
        <xdr:cNvSpPr>
          <a:spLocks/>
        </xdr:cNvSpPr>
      </xdr:nvSpPr>
      <xdr:spPr>
        <a:xfrm flipV="1">
          <a:off x="895350" y="3648075"/>
          <a:ext cx="35718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47625</xdr:rowOff>
    </xdr:from>
    <xdr:to>
      <xdr:col>7</xdr:col>
      <xdr:colOff>866775</xdr:colOff>
      <xdr:row>18</xdr:row>
      <xdr:rowOff>0</xdr:rowOff>
    </xdr:to>
    <xdr:sp>
      <xdr:nvSpPr>
        <xdr:cNvPr id="6" name="Line 15"/>
        <xdr:cNvSpPr>
          <a:spLocks/>
        </xdr:cNvSpPr>
      </xdr:nvSpPr>
      <xdr:spPr>
        <a:xfrm flipV="1">
          <a:off x="4467225" y="346710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0</xdr:rowOff>
    </xdr:from>
    <xdr:to>
      <xdr:col>1</xdr:col>
      <xdr:colOff>628650</xdr:colOff>
      <xdr:row>22</xdr:row>
      <xdr:rowOff>200025</xdr:rowOff>
    </xdr:to>
    <xdr:sp>
      <xdr:nvSpPr>
        <xdr:cNvPr id="7" name="Line 16"/>
        <xdr:cNvSpPr>
          <a:spLocks/>
        </xdr:cNvSpPr>
      </xdr:nvSpPr>
      <xdr:spPr>
        <a:xfrm>
          <a:off x="895350" y="4667250"/>
          <a:ext cx="9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0</xdr:rowOff>
    </xdr:from>
    <xdr:to>
      <xdr:col>7</xdr:col>
      <xdr:colOff>866775</xdr:colOff>
      <xdr:row>22</xdr:row>
      <xdr:rowOff>9525</xdr:rowOff>
    </xdr:to>
    <xdr:sp>
      <xdr:nvSpPr>
        <xdr:cNvPr id="8" name="Line 17"/>
        <xdr:cNvSpPr>
          <a:spLocks/>
        </xdr:cNvSpPr>
      </xdr:nvSpPr>
      <xdr:spPr>
        <a:xfrm flipV="1">
          <a:off x="895350" y="4667250"/>
          <a:ext cx="35718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866775</xdr:colOff>
      <xdr:row>21</xdr:row>
      <xdr:rowOff>47625</xdr:rowOff>
    </xdr:from>
    <xdr:to>
      <xdr:col>7</xdr:col>
      <xdr:colOff>866775</xdr:colOff>
      <xdr:row>22</xdr:row>
      <xdr:rowOff>0</xdr:rowOff>
    </xdr:to>
    <xdr:sp>
      <xdr:nvSpPr>
        <xdr:cNvPr id="9" name="Line 18"/>
        <xdr:cNvSpPr>
          <a:spLocks/>
        </xdr:cNvSpPr>
      </xdr:nvSpPr>
      <xdr:spPr>
        <a:xfrm flipV="1">
          <a:off x="4467225" y="4486275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26</xdr:row>
      <xdr:rowOff>0</xdr:rowOff>
    </xdr:from>
    <xdr:to>
      <xdr:col>1</xdr:col>
      <xdr:colOff>628650</xdr:colOff>
      <xdr:row>26</xdr:row>
      <xdr:rowOff>200025</xdr:rowOff>
    </xdr:to>
    <xdr:sp>
      <xdr:nvSpPr>
        <xdr:cNvPr id="10" name="Line 19"/>
        <xdr:cNvSpPr>
          <a:spLocks/>
        </xdr:cNvSpPr>
      </xdr:nvSpPr>
      <xdr:spPr>
        <a:xfrm>
          <a:off x="895350" y="5638800"/>
          <a:ext cx="9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26</xdr:row>
      <xdr:rowOff>0</xdr:rowOff>
    </xdr:from>
    <xdr:to>
      <xdr:col>7</xdr:col>
      <xdr:colOff>866775</xdr:colOff>
      <xdr:row>26</xdr:row>
      <xdr:rowOff>9525</xdr:rowOff>
    </xdr:to>
    <xdr:sp>
      <xdr:nvSpPr>
        <xdr:cNvPr id="11" name="Line 20"/>
        <xdr:cNvSpPr>
          <a:spLocks/>
        </xdr:cNvSpPr>
      </xdr:nvSpPr>
      <xdr:spPr>
        <a:xfrm flipV="1">
          <a:off x="895350" y="5638800"/>
          <a:ext cx="35718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866775</xdr:colOff>
      <xdr:row>25</xdr:row>
      <xdr:rowOff>47625</xdr:rowOff>
    </xdr:from>
    <xdr:to>
      <xdr:col>7</xdr:col>
      <xdr:colOff>866775</xdr:colOff>
      <xdr:row>26</xdr:row>
      <xdr:rowOff>0</xdr:rowOff>
    </xdr:to>
    <xdr:sp>
      <xdr:nvSpPr>
        <xdr:cNvPr id="12" name="Line 21"/>
        <xdr:cNvSpPr>
          <a:spLocks/>
        </xdr:cNvSpPr>
      </xdr:nvSpPr>
      <xdr:spPr>
        <a:xfrm flipV="1">
          <a:off x="4467225" y="5457825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24</xdr:row>
      <xdr:rowOff>0</xdr:rowOff>
    </xdr:from>
    <xdr:to>
      <xdr:col>1</xdr:col>
      <xdr:colOff>628650</xdr:colOff>
      <xdr:row>24</xdr:row>
      <xdr:rowOff>200025</xdr:rowOff>
    </xdr:to>
    <xdr:sp>
      <xdr:nvSpPr>
        <xdr:cNvPr id="1" name="Line 18"/>
        <xdr:cNvSpPr>
          <a:spLocks/>
        </xdr:cNvSpPr>
      </xdr:nvSpPr>
      <xdr:spPr>
        <a:xfrm>
          <a:off x="971550" y="4295775"/>
          <a:ext cx="9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7</xdr:col>
      <xdr:colOff>866775</xdr:colOff>
      <xdr:row>24</xdr:row>
      <xdr:rowOff>9525</xdr:rowOff>
    </xdr:to>
    <xdr:sp>
      <xdr:nvSpPr>
        <xdr:cNvPr id="2" name="Line 19"/>
        <xdr:cNvSpPr>
          <a:spLocks/>
        </xdr:cNvSpPr>
      </xdr:nvSpPr>
      <xdr:spPr>
        <a:xfrm flipV="1">
          <a:off x="971550" y="4295775"/>
          <a:ext cx="45243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866775</xdr:colOff>
      <xdr:row>23</xdr:row>
      <xdr:rowOff>47625</xdr:rowOff>
    </xdr:from>
    <xdr:to>
      <xdr:col>7</xdr:col>
      <xdr:colOff>866775</xdr:colOff>
      <xdr:row>24</xdr:row>
      <xdr:rowOff>0</xdr:rowOff>
    </xdr:to>
    <xdr:sp>
      <xdr:nvSpPr>
        <xdr:cNvPr id="3" name="Line 20"/>
        <xdr:cNvSpPr>
          <a:spLocks/>
        </xdr:cNvSpPr>
      </xdr:nvSpPr>
      <xdr:spPr>
        <a:xfrm flipV="1">
          <a:off x="5495925" y="411480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29</xdr:row>
      <xdr:rowOff>0</xdr:rowOff>
    </xdr:from>
    <xdr:to>
      <xdr:col>1</xdr:col>
      <xdr:colOff>628650</xdr:colOff>
      <xdr:row>29</xdr:row>
      <xdr:rowOff>200025</xdr:rowOff>
    </xdr:to>
    <xdr:sp>
      <xdr:nvSpPr>
        <xdr:cNvPr id="4" name="Line 21"/>
        <xdr:cNvSpPr>
          <a:spLocks/>
        </xdr:cNvSpPr>
      </xdr:nvSpPr>
      <xdr:spPr>
        <a:xfrm>
          <a:off x="971550" y="5429250"/>
          <a:ext cx="9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29</xdr:row>
      <xdr:rowOff>0</xdr:rowOff>
    </xdr:from>
    <xdr:to>
      <xdr:col>7</xdr:col>
      <xdr:colOff>866775</xdr:colOff>
      <xdr:row>29</xdr:row>
      <xdr:rowOff>9525</xdr:rowOff>
    </xdr:to>
    <xdr:sp>
      <xdr:nvSpPr>
        <xdr:cNvPr id="5" name="Line 22"/>
        <xdr:cNvSpPr>
          <a:spLocks/>
        </xdr:cNvSpPr>
      </xdr:nvSpPr>
      <xdr:spPr>
        <a:xfrm flipV="1">
          <a:off x="971550" y="5429250"/>
          <a:ext cx="45243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866775</xdr:colOff>
      <xdr:row>28</xdr:row>
      <xdr:rowOff>47625</xdr:rowOff>
    </xdr:from>
    <xdr:to>
      <xdr:col>7</xdr:col>
      <xdr:colOff>866775</xdr:colOff>
      <xdr:row>29</xdr:row>
      <xdr:rowOff>0</xdr:rowOff>
    </xdr:to>
    <xdr:sp>
      <xdr:nvSpPr>
        <xdr:cNvPr id="6" name="Line 23"/>
        <xdr:cNvSpPr>
          <a:spLocks/>
        </xdr:cNvSpPr>
      </xdr:nvSpPr>
      <xdr:spPr>
        <a:xfrm flipV="1">
          <a:off x="5495925" y="5248275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34</xdr:row>
      <xdr:rowOff>0</xdr:rowOff>
    </xdr:from>
    <xdr:to>
      <xdr:col>1</xdr:col>
      <xdr:colOff>628650</xdr:colOff>
      <xdr:row>34</xdr:row>
      <xdr:rowOff>200025</xdr:rowOff>
    </xdr:to>
    <xdr:sp>
      <xdr:nvSpPr>
        <xdr:cNvPr id="7" name="Line 24"/>
        <xdr:cNvSpPr>
          <a:spLocks/>
        </xdr:cNvSpPr>
      </xdr:nvSpPr>
      <xdr:spPr>
        <a:xfrm>
          <a:off x="971550" y="6610350"/>
          <a:ext cx="9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34</xdr:row>
      <xdr:rowOff>0</xdr:rowOff>
    </xdr:from>
    <xdr:to>
      <xdr:col>7</xdr:col>
      <xdr:colOff>866775</xdr:colOff>
      <xdr:row>34</xdr:row>
      <xdr:rowOff>9525</xdr:rowOff>
    </xdr:to>
    <xdr:sp>
      <xdr:nvSpPr>
        <xdr:cNvPr id="8" name="Line 25"/>
        <xdr:cNvSpPr>
          <a:spLocks/>
        </xdr:cNvSpPr>
      </xdr:nvSpPr>
      <xdr:spPr>
        <a:xfrm flipV="1">
          <a:off x="971550" y="6610350"/>
          <a:ext cx="45243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866775</xdr:colOff>
      <xdr:row>33</xdr:row>
      <xdr:rowOff>47625</xdr:rowOff>
    </xdr:from>
    <xdr:to>
      <xdr:col>7</xdr:col>
      <xdr:colOff>866775</xdr:colOff>
      <xdr:row>34</xdr:row>
      <xdr:rowOff>0</xdr:rowOff>
    </xdr:to>
    <xdr:sp>
      <xdr:nvSpPr>
        <xdr:cNvPr id="9" name="Line 26"/>
        <xdr:cNvSpPr>
          <a:spLocks/>
        </xdr:cNvSpPr>
      </xdr:nvSpPr>
      <xdr:spPr>
        <a:xfrm flipV="1">
          <a:off x="5495925" y="6429375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39</xdr:row>
      <xdr:rowOff>0</xdr:rowOff>
    </xdr:from>
    <xdr:to>
      <xdr:col>1</xdr:col>
      <xdr:colOff>628650</xdr:colOff>
      <xdr:row>39</xdr:row>
      <xdr:rowOff>200025</xdr:rowOff>
    </xdr:to>
    <xdr:sp>
      <xdr:nvSpPr>
        <xdr:cNvPr id="10" name="Line 27"/>
        <xdr:cNvSpPr>
          <a:spLocks/>
        </xdr:cNvSpPr>
      </xdr:nvSpPr>
      <xdr:spPr>
        <a:xfrm>
          <a:off x="971550" y="7581900"/>
          <a:ext cx="9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39</xdr:row>
      <xdr:rowOff>0</xdr:rowOff>
    </xdr:from>
    <xdr:to>
      <xdr:col>7</xdr:col>
      <xdr:colOff>866775</xdr:colOff>
      <xdr:row>39</xdr:row>
      <xdr:rowOff>9525</xdr:rowOff>
    </xdr:to>
    <xdr:sp>
      <xdr:nvSpPr>
        <xdr:cNvPr id="11" name="Line 28"/>
        <xdr:cNvSpPr>
          <a:spLocks/>
        </xdr:cNvSpPr>
      </xdr:nvSpPr>
      <xdr:spPr>
        <a:xfrm flipV="1">
          <a:off x="971550" y="7581900"/>
          <a:ext cx="45243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866775</xdr:colOff>
      <xdr:row>38</xdr:row>
      <xdr:rowOff>47625</xdr:rowOff>
    </xdr:from>
    <xdr:to>
      <xdr:col>7</xdr:col>
      <xdr:colOff>866775</xdr:colOff>
      <xdr:row>39</xdr:row>
      <xdr:rowOff>0</xdr:rowOff>
    </xdr:to>
    <xdr:sp>
      <xdr:nvSpPr>
        <xdr:cNvPr id="12" name="Line 29"/>
        <xdr:cNvSpPr>
          <a:spLocks/>
        </xdr:cNvSpPr>
      </xdr:nvSpPr>
      <xdr:spPr>
        <a:xfrm flipV="1">
          <a:off x="5495925" y="7400925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3">
      <selection activeCell="E21" sqref="E21"/>
    </sheetView>
  </sheetViews>
  <sheetFormatPr defaultColWidth="11.421875" defaultRowHeight="12.75"/>
  <cols>
    <col min="1" max="1" width="4.140625" style="0" customWidth="1"/>
    <col min="2" max="2" width="18.28125" style="1" customWidth="1"/>
    <col min="3" max="3" width="3.8515625" style="2" customWidth="1"/>
    <col min="4" max="4" width="2.57421875" style="2" customWidth="1"/>
    <col min="5" max="5" width="20.28125" style="0" customWidth="1"/>
    <col min="6" max="6" width="2.7109375" style="2" customWidth="1"/>
    <col min="7" max="7" width="2.140625" style="2" customWidth="1"/>
    <col min="8" max="8" width="25.00390625" style="0" customWidth="1"/>
  </cols>
  <sheetData>
    <row r="1" spans="1:4" ht="18.75">
      <c r="A1" s="3" t="s">
        <v>0</v>
      </c>
      <c r="B1" s="4"/>
      <c r="C1" s="4"/>
      <c r="D1" s="4"/>
    </row>
    <row r="2" ht="18.75">
      <c r="A2" s="3"/>
    </row>
    <row r="3" spans="1:2" ht="12.75">
      <c r="A3" s="5" t="s">
        <v>1</v>
      </c>
      <c r="B3" s="5"/>
    </row>
    <row r="4" spans="1:8" ht="12.75">
      <c r="A4" s="6" t="s">
        <v>2</v>
      </c>
      <c r="B4" s="7" t="s">
        <v>3</v>
      </c>
      <c r="H4" s="2"/>
    </row>
    <row r="5" spans="1:8" ht="12.75">
      <c r="A5" s="6" t="s">
        <v>4</v>
      </c>
      <c r="B5" s="8" t="s">
        <v>5</v>
      </c>
      <c r="H5" s="2"/>
    </row>
    <row r="6" spans="1:8" ht="12.75">
      <c r="A6" s="6" t="s">
        <v>6</v>
      </c>
      <c r="B6" s="9" t="s">
        <v>7</v>
      </c>
      <c r="C6" s="9"/>
      <c r="D6" s="9"/>
      <c r="E6" s="9"/>
      <c r="F6" s="9"/>
      <c r="G6" s="9"/>
      <c r="H6" s="9"/>
    </row>
    <row r="7" spans="1:8" ht="12.75" customHeight="1">
      <c r="A7" s="10"/>
      <c r="B7" s="9" t="s">
        <v>8</v>
      </c>
      <c r="C7" s="9"/>
      <c r="D7" s="9"/>
      <c r="E7" s="9"/>
      <c r="F7" s="1"/>
      <c r="G7" s="1"/>
      <c r="H7" s="11"/>
    </row>
    <row r="9" ht="12.75">
      <c r="B9" s="9"/>
    </row>
    <row r="10" spans="2:5" ht="12.75">
      <c r="B10" s="51" t="s">
        <v>9</v>
      </c>
      <c r="C10" s="51"/>
      <c r="D10" s="51"/>
      <c r="E10" s="51"/>
    </row>
    <row r="11" ht="13.5" thickBot="1"/>
    <row r="12" spans="1:8" ht="26.25" thickBot="1">
      <c r="A12" s="46" t="s">
        <v>2</v>
      </c>
      <c r="B12" s="54" t="s">
        <v>39</v>
      </c>
      <c r="C12" s="49" t="s">
        <v>11</v>
      </c>
      <c r="D12" s="50"/>
      <c r="E12" s="55" t="s">
        <v>40</v>
      </c>
      <c r="F12" s="47" t="s">
        <v>13</v>
      </c>
      <c r="G12" s="48"/>
      <c r="H12" s="55" t="s">
        <v>41</v>
      </c>
    </row>
    <row r="13" spans="1:8" ht="13.5" thickBot="1">
      <c r="A13" s="46"/>
      <c r="B13" s="17">
        <v>33</v>
      </c>
      <c r="C13" s="49"/>
      <c r="D13" s="50"/>
      <c r="E13" s="18">
        <v>1.5</v>
      </c>
      <c r="F13" s="47"/>
      <c r="G13" s="48"/>
      <c r="H13" s="19">
        <f>PRODUCT(B13,E13)</f>
        <v>49.5</v>
      </c>
    </row>
    <row r="14" spans="1:8" ht="18">
      <c r="A14" s="12"/>
      <c r="B14" s="20"/>
      <c r="C14" s="21"/>
      <c r="D14" s="21"/>
      <c r="E14" s="22"/>
      <c r="F14" s="21"/>
      <c r="G14" s="21"/>
      <c r="H14" s="22"/>
    </row>
    <row r="15" ht="18.75" thickBot="1">
      <c r="A15" s="12"/>
    </row>
    <row r="16" spans="1:8" ht="26.25" thickBot="1">
      <c r="A16" s="46" t="s">
        <v>4</v>
      </c>
      <c r="B16" s="54" t="s">
        <v>41</v>
      </c>
      <c r="C16" s="49" t="s">
        <v>11</v>
      </c>
      <c r="D16" s="50"/>
      <c r="E16" s="55" t="s">
        <v>42</v>
      </c>
      <c r="F16" s="47" t="s">
        <v>13</v>
      </c>
      <c r="G16" s="48"/>
      <c r="H16" s="55" t="s">
        <v>43</v>
      </c>
    </row>
    <row r="17" spans="1:8" ht="13.5" thickBot="1">
      <c r="A17" s="46"/>
      <c r="B17" s="23">
        <f>H13</f>
        <v>49.5</v>
      </c>
      <c r="C17" s="49"/>
      <c r="D17" s="50"/>
      <c r="E17" s="18">
        <v>1.2</v>
      </c>
      <c r="F17" s="47"/>
      <c r="G17" s="48"/>
      <c r="H17" s="19">
        <f>PRODUCT(B17,E17)</f>
        <v>59.4</v>
      </c>
    </row>
    <row r="18" spans="1:8" ht="18">
      <c r="A18" s="12"/>
      <c r="B18" s="20"/>
      <c r="C18" s="21"/>
      <c r="D18" s="21"/>
      <c r="E18" s="22"/>
      <c r="F18" s="21"/>
      <c r="G18" s="21"/>
      <c r="H18" s="22"/>
    </row>
    <row r="19" ht="22.5" customHeight="1" thickBot="1">
      <c r="A19" s="12"/>
    </row>
    <row r="20" spans="1:8" ht="26.25" thickBot="1">
      <c r="A20" s="46" t="s">
        <v>6</v>
      </c>
      <c r="B20" s="14" t="s">
        <v>43</v>
      </c>
      <c r="C20" s="47" t="s">
        <v>20</v>
      </c>
      <c r="D20" s="48"/>
      <c r="E20" s="14" t="s">
        <v>44</v>
      </c>
      <c r="F20" s="47" t="s">
        <v>13</v>
      </c>
      <c r="G20" s="48"/>
      <c r="H20" s="14" t="s">
        <v>45</v>
      </c>
    </row>
    <row r="21" spans="1:8" ht="13.5" thickBot="1">
      <c r="A21" s="46"/>
      <c r="B21" s="26">
        <f>H17</f>
        <v>59.4</v>
      </c>
      <c r="C21" s="47"/>
      <c r="D21" s="48"/>
      <c r="E21" s="27">
        <v>50</v>
      </c>
      <c r="F21" s="47"/>
      <c r="G21" s="48"/>
      <c r="H21" s="28">
        <f>PRODUCT(B21/E21,100)</f>
        <v>118.8</v>
      </c>
    </row>
    <row r="22" spans="1:8" ht="18">
      <c r="A22" s="12"/>
      <c r="B22" s="20"/>
      <c r="C22" s="21"/>
      <c r="D22" s="21"/>
      <c r="E22" s="22"/>
      <c r="F22" s="21"/>
      <c r="G22" s="21"/>
      <c r="H22" s="22"/>
    </row>
    <row r="23" ht="18.75" thickBot="1">
      <c r="A23" s="12"/>
    </row>
    <row r="24" spans="1:8" ht="26.25" thickBot="1">
      <c r="A24" s="46" t="s">
        <v>23</v>
      </c>
      <c r="B24" s="14" t="s">
        <v>45</v>
      </c>
      <c r="C24" s="47" t="s">
        <v>20</v>
      </c>
      <c r="D24" s="48"/>
      <c r="E24" s="14" t="s">
        <v>46</v>
      </c>
      <c r="F24" s="47" t="s">
        <v>13</v>
      </c>
      <c r="G24" s="48"/>
      <c r="H24" s="14" t="s">
        <v>47</v>
      </c>
    </row>
    <row r="25" spans="1:8" ht="13.5" thickBot="1">
      <c r="A25" s="46"/>
      <c r="B25" s="26">
        <f>H21</f>
        <v>118.8</v>
      </c>
      <c r="C25" s="47"/>
      <c r="D25" s="48"/>
      <c r="E25" s="27">
        <v>1.1</v>
      </c>
      <c r="F25" s="47"/>
      <c r="G25" s="48"/>
      <c r="H25" s="28">
        <f>PRODUCT(B25/E25)</f>
        <v>107.99999999999999</v>
      </c>
    </row>
    <row r="26" spans="1:8" ht="18">
      <c r="A26" s="12"/>
      <c r="B26" s="20"/>
      <c r="C26" s="21"/>
      <c r="D26" s="21"/>
      <c r="E26" s="22"/>
      <c r="F26" s="21"/>
      <c r="G26" s="21"/>
      <c r="H26" s="22"/>
    </row>
    <row r="27" ht="18.75" thickBot="1">
      <c r="A27" s="12"/>
    </row>
    <row r="28" spans="1:8" ht="26.25" thickBot="1">
      <c r="A28" s="46" t="s">
        <v>26</v>
      </c>
      <c r="B28" s="54" t="s">
        <v>47</v>
      </c>
      <c r="C28" s="47" t="s">
        <v>20</v>
      </c>
      <c r="D28" s="48"/>
      <c r="E28" s="55" t="s">
        <v>40</v>
      </c>
      <c r="F28" s="47" t="s">
        <v>13</v>
      </c>
      <c r="G28" s="48"/>
      <c r="H28" s="55" t="s">
        <v>48</v>
      </c>
    </row>
    <row r="29" spans="1:8" ht="13.5" thickBot="1">
      <c r="A29" s="46"/>
      <c r="B29" s="23">
        <f>H25</f>
        <v>107.99999999999999</v>
      </c>
      <c r="C29" s="47"/>
      <c r="D29" s="48"/>
      <c r="E29" s="30">
        <f>E13</f>
        <v>1.5</v>
      </c>
      <c r="F29" s="47"/>
      <c r="G29" s="48"/>
      <c r="H29" s="31">
        <f>PRODUCT(B29/E29)</f>
        <v>71.99999999999999</v>
      </c>
    </row>
  </sheetData>
  <mergeCells count="16">
    <mergeCell ref="B10:E10"/>
    <mergeCell ref="A12:A13"/>
    <mergeCell ref="C12:D13"/>
    <mergeCell ref="F12:G13"/>
    <mergeCell ref="A16:A17"/>
    <mergeCell ref="C16:D17"/>
    <mergeCell ref="F16:G17"/>
    <mergeCell ref="A20:A21"/>
    <mergeCell ref="C20:D21"/>
    <mergeCell ref="F20:G21"/>
    <mergeCell ref="A24:A25"/>
    <mergeCell ref="C24:D25"/>
    <mergeCell ref="F24:G25"/>
    <mergeCell ref="A28:A29"/>
    <mergeCell ref="C28:D29"/>
    <mergeCell ref="F28:G29"/>
  </mergeCells>
  <printOptions/>
  <pageMargins left="0.79" right="0.79" top="0.98" bottom="0.98" header="0.49" footer="0.49"/>
  <pageSetup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9">
      <selection activeCell="C31" sqref="C31:D33"/>
    </sheetView>
  </sheetViews>
  <sheetFormatPr defaultColWidth="11.421875" defaultRowHeight="12.75"/>
  <cols>
    <col min="1" max="1" width="5.28125" style="0" customWidth="1"/>
    <col min="2" max="2" width="18.28125" style="1" customWidth="1"/>
    <col min="3" max="3" width="8.7109375" style="2" customWidth="1"/>
    <col min="4" max="4" width="6.00390625" style="2" customWidth="1"/>
    <col min="5" max="5" width="20.28125" style="0" customWidth="1"/>
    <col min="6" max="6" width="4.8515625" style="2" customWidth="1"/>
    <col min="7" max="7" width="6.00390625" style="2" customWidth="1"/>
    <col min="8" max="8" width="25.00390625" style="0" customWidth="1"/>
  </cols>
  <sheetData>
    <row r="1" spans="1:4" ht="18.75">
      <c r="A1" s="3" t="s">
        <v>0</v>
      </c>
      <c r="B1" s="4"/>
      <c r="C1" s="4"/>
      <c r="D1" s="4"/>
    </row>
    <row r="2" ht="18.75">
      <c r="A2" s="3"/>
    </row>
    <row r="3" ht="12.75">
      <c r="B3" s="5" t="s">
        <v>1</v>
      </c>
    </row>
    <row r="4" spans="2:8" ht="12.75">
      <c r="B4" s="7" t="s">
        <v>3</v>
      </c>
      <c r="H4" s="2"/>
    </row>
    <row r="5" spans="2:8" ht="12.75">
      <c r="B5" s="8" t="s">
        <v>5</v>
      </c>
      <c r="H5" s="2"/>
    </row>
    <row r="6" ht="12.75">
      <c r="B6" s="9"/>
    </row>
    <row r="8" spans="2:5" ht="12.75" customHeight="1">
      <c r="B8" s="51" t="s">
        <v>28</v>
      </c>
      <c r="C8" s="51"/>
      <c r="D8" s="51"/>
      <c r="E8" s="51"/>
    </row>
    <row r="9" spans="1:7" ht="12.75" customHeight="1">
      <c r="A9" s="10" t="s">
        <v>2</v>
      </c>
      <c r="B9" s="32" t="s">
        <v>29</v>
      </c>
      <c r="C9" s="33">
        <v>1</v>
      </c>
      <c r="D9" s="34" t="s">
        <v>13</v>
      </c>
      <c r="E9" s="32" t="s">
        <v>30</v>
      </c>
      <c r="F9" s="52">
        <f>PRODUCT(C9,1000)</f>
        <v>1000</v>
      </c>
      <c r="G9" s="52"/>
    </row>
    <row r="10" spans="1:7" ht="12.75" customHeight="1">
      <c r="A10" s="10" t="s">
        <v>4</v>
      </c>
      <c r="B10" s="32" t="s">
        <v>31</v>
      </c>
      <c r="C10" s="33">
        <v>1</v>
      </c>
      <c r="D10" s="34" t="s">
        <v>13</v>
      </c>
      <c r="E10" s="32" t="s">
        <v>32</v>
      </c>
      <c r="F10" s="52">
        <f>PRODUCT(C10,10000)</f>
        <v>10000</v>
      </c>
      <c r="G10" s="52"/>
    </row>
    <row r="11" spans="1:7" ht="12.75" customHeight="1">
      <c r="A11" s="10" t="s">
        <v>6</v>
      </c>
      <c r="B11" s="32" t="s">
        <v>33</v>
      </c>
      <c r="C11" s="33">
        <v>10</v>
      </c>
      <c r="D11" s="34" t="s">
        <v>13</v>
      </c>
      <c r="E11" s="32" t="s">
        <v>34</v>
      </c>
      <c r="F11" s="53">
        <f>PRODUCT(C11/10000)</f>
        <v>0.001</v>
      </c>
      <c r="G11" s="53"/>
    </row>
    <row r="12" spans="1:7" ht="12.75" customHeight="1">
      <c r="A12" s="10" t="s">
        <v>23</v>
      </c>
      <c r="B12" s="35" t="s">
        <v>35</v>
      </c>
      <c r="C12" s="33">
        <v>1</v>
      </c>
      <c r="D12" s="34" t="s">
        <v>13</v>
      </c>
      <c r="E12" s="32" t="s">
        <v>36</v>
      </c>
      <c r="F12" s="52">
        <f>PRODUCT(C12,10000)</f>
        <v>10000</v>
      </c>
      <c r="G12" s="52"/>
    </row>
    <row r="13" spans="3:7" ht="12.75" customHeight="1">
      <c r="C13" s="32"/>
      <c r="D13" s="32"/>
      <c r="E13" s="32"/>
      <c r="F13" s="32"/>
      <c r="G13" s="32"/>
    </row>
    <row r="14" spans="1:7" ht="12.75" customHeight="1">
      <c r="A14" s="36"/>
      <c r="C14" s="32"/>
      <c r="D14" s="32"/>
      <c r="E14" s="32"/>
      <c r="F14" s="32"/>
      <c r="G14" s="32"/>
    </row>
    <row r="15" spans="1:8" ht="12.75" customHeight="1">
      <c r="A15" s="10"/>
      <c r="C15" s="1"/>
      <c r="D15" s="1"/>
      <c r="E15" s="1"/>
      <c r="F15" s="1"/>
      <c r="G15" s="1"/>
      <c r="H15" s="11"/>
    </row>
    <row r="16" spans="1:8" ht="12.75" customHeight="1">
      <c r="A16" s="10"/>
      <c r="C16" s="1"/>
      <c r="D16" s="1"/>
      <c r="E16" s="1"/>
      <c r="F16" s="1"/>
      <c r="G16" s="1"/>
      <c r="H16" s="11"/>
    </row>
    <row r="18" ht="12.75">
      <c r="B18" s="9"/>
    </row>
    <row r="19" spans="2:5" ht="12.75">
      <c r="B19" s="51" t="s">
        <v>9</v>
      </c>
      <c r="C19" s="51"/>
      <c r="D19" s="51"/>
      <c r="E19" s="51"/>
    </row>
    <row r="20" ht="13.5" thickBot="1"/>
    <row r="21" spans="1:8" ht="25.5">
      <c r="A21" s="46" t="s">
        <v>2</v>
      </c>
      <c r="B21" s="13" t="s">
        <v>10</v>
      </c>
      <c r="C21" s="49" t="s">
        <v>11</v>
      </c>
      <c r="D21" s="50"/>
      <c r="E21" s="14" t="s">
        <v>12</v>
      </c>
      <c r="F21" s="47" t="s">
        <v>13</v>
      </c>
      <c r="G21" s="48"/>
      <c r="H21" s="14" t="s">
        <v>14</v>
      </c>
    </row>
    <row r="22" spans="1:8" ht="13.5" thickBot="1">
      <c r="A22" s="46"/>
      <c r="B22" s="15" t="s">
        <v>37</v>
      </c>
      <c r="C22" s="49"/>
      <c r="D22" s="50"/>
      <c r="E22" s="16" t="s">
        <v>38</v>
      </c>
      <c r="F22" s="47"/>
      <c r="G22" s="48"/>
      <c r="H22" s="16" t="s">
        <v>15</v>
      </c>
    </row>
    <row r="23" spans="1:8" ht="13.5" thickBot="1">
      <c r="A23" s="46"/>
      <c r="B23" s="37">
        <v>0.003</v>
      </c>
      <c r="C23" s="49"/>
      <c r="D23" s="50"/>
      <c r="E23" s="38">
        <v>10000</v>
      </c>
      <c r="F23" s="47"/>
      <c r="G23" s="48"/>
      <c r="H23" s="19">
        <f>PRODUCT(B23,E23)</f>
        <v>30</v>
      </c>
    </row>
    <row r="24" spans="1:8" ht="18">
      <c r="A24" s="12"/>
      <c r="B24" s="20"/>
      <c r="C24" s="21"/>
      <c r="D24" s="21"/>
      <c r="E24" s="22"/>
      <c r="F24" s="21"/>
      <c r="G24" s="21"/>
      <c r="H24" s="22"/>
    </row>
    <row r="25" ht="18.75" thickBot="1">
      <c r="A25" s="12"/>
    </row>
    <row r="26" spans="1:8" ht="25.5">
      <c r="A26" s="46" t="s">
        <v>4</v>
      </c>
      <c r="B26" s="13" t="s">
        <v>14</v>
      </c>
      <c r="C26" s="49" t="s">
        <v>11</v>
      </c>
      <c r="D26" s="50"/>
      <c r="E26" s="14" t="s">
        <v>16</v>
      </c>
      <c r="F26" s="47" t="s">
        <v>13</v>
      </c>
      <c r="G26" s="48"/>
      <c r="H26" s="14" t="s">
        <v>17</v>
      </c>
    </row>
    <row r="27" spans="1:8" ht="13.5" thickBot="1">
      <c r="A27" s="46"/>
      <c r="B27" s="15" t="s">
        <v>15</v>
      </c>
      <c r="C27" s="49"/>
      <c r="D27" s="50"/>
      <c r="E27" s="16" t="s">
        <v>18</v>
      </c>
      <c r="F27" s="47"/>
      <c r="G27" s="48"/>
      <c r="H27" s="16" t="s">
        <v>19</v>
      </c>
    </row>
    <row r="28" spans="1:8" ht="13.5" thickBot="1">
      <c r="A28" s="46"/>
      <c r="B28" s="23">
        <f>H23</f>
        <v>30</v>
      </c>
      <c r="C28" s="49"/>
      <c r="D28" s="50"/>
      <c r="E28" s="18">
        <v>1.2</v>
      </c>
      <c r="F28" s="47"/>
      <c r="G28" s="48"/>
      <c r="H28" s="39">
        <f>PRODUCT(B28,E28)</f>
        <v>36</v>
      </c>
    </row>
    <row r="29" spans="1:8" ht="18">
      <c r="A29" s="12"/>
      <c r="B29" s="20"/>
      <c r="C29" s="21"/>
      <c r="D29" s="21"/>
      <c r="E29" s="22"/>
      <c r="F29" s="21"/>
      <c r="G29" s="21"/>
      <c r="H29" s="22"/>
    </row>
    <row r="30" ht="22.5" customHeight="1" thickBot="1">
      <c r="A30" s="12"/>
    </row>
    <row r="31" spans="1:8" ht="25.5">
      <c r="A31" s="46" t="s">
        <v>6</v>
      </c>
      <c r="B31" s="13" t="s">
        <v>17</v>
      </c>
      <c r="C31" s="47" t="s">
        <v>20</v>
      </c>
      <c r="D31" s="48"/>
      <c r="E31" s="14" t="s">
        <v>21</v>
      </c>
      <c r="F31" s="47" t="s">
        <v>13</v>
      </c>
      <c r="G31" s="48"/>
      <c r="H31" s="14" t="s">
        <v>22</v>
      </c>
    </row>
    <row r="32" spans="1:8" ht="13.5" thickBot="1">
      <c r="A32" s="46"/>
      <c r="B32" s="24" t="s">
        <v>19</v>
      </c>
      <c r="C32" s="47"/>
      <c r="D32" s="48"/>
      <c r="E32" s="40"/>
      <c r="F32" s="47"/>
      <c r="G32" s="48"/>
      <c r="H32" s="25" t="s">
        <v>19</v>
      </c>
    </row>
    <row r="33" spans="1:8" ht="13.5" thickBot="1">
      <c r="A33" s="46"/>
      <c r="B33" s="26">
        <f>H28</f>
        <v>36</v>
      </c>
      <c r="C33" s="47"/>
      <c r="D33" s="48"/>
      <c r="E33" s="27">
        <v>0.5</v>
      </c>
      <c r="F33" s="47"/>
      <c r="G33" s="48"/>
      <c r="H33" s="41">
        <f>PRODUCT(B33/E33)</f>
        <v>72</v>
      </c>
    </row>
    <row r="34" spans="1:8" ht="18">
      <c r="A34" s="12"/>
      <c r="B34" s="20"/>
      <c r="C34" s="21"/>
      <c r="D34" s="21"/>
      <c r="E34" s="22"/>
      <c r="F34" s="21"/>
      <c r="G34" s="21"/>
      <c r="H34" s="22"/>
    </row>
    <row r="35" ht="18.75" thickBot="1">
      <c r="A35" s="12"/>
    </row>
    <row r="36" spans="1:8" ht="12.75">
      <c r="A36" s="46" t="s">
        <v>23</v>
      </c>
      <c r="B36" s="13" t="s">
        <v>22</v>
      </c>
      <c r="C36" s="47" t="s">
        <v>20</v>
      </c>
      <c r="D36" s="48"/>
      <c r="E36" s="14" t="s">
        <v>24</v>
      </c>
      <c r="F36" s="47" t="s">
        <v>13</v>
      </c>
      <c r="G36" s="48"/>
      <c r="H36" s="14" t="s">
        <v>25</v>
      </c>
    </row>
    <row r="37" spans="1:8" ht="13.5" thickBot="1">
      <c r="A37" s="46"/>
      <c r="B37" s="24" t="s">
        <v>19</v>
      </c>
      <c r="C37" s="47"/>
      <c r="D37" s="48"/>
      <c r="E37" s="25" t="s">
        <v>18</v>
      </c>
      <c r="F37" s="47"/>
      <c r="G37" s="48"/>
      <c r="H37" s="25" t="s">
        <v>15</v>
      </c>
    </row>
    <row r="38" spans="1:8" ht="13.5" thickBot="1">
      <c r="A38" s="46"/>
      <c r="B38" s="42">
        <f>H33</f>
        <v>72</v>
      </c>
      <c r="C38" s="47"/>
      <c r="D38" s="48"/>
      <c r="E38" s="27">
        <v>1.2</v>
      </c>
      <c r="F38" s="47"/>
      <c r="G38" s="48"/>
      <c r="H38" s="41">
        <f>PRODUCT(B38/E38)</f>
        <v>60</v>
      </c>
    </row>
    <row r="39" spans="1:8" ht="18">
      <c r="A39" s="12"/>
      <c r="B39" s="20"/>
      <c r="C39" s="21"/>
      <c r="D39" s="21"/>
      <c r="E39" s="22"/>
      <c r="F39" s="21"/>
      <c r="G39" s="21"/>
      <c r="H39" s="22"/>
    </row>
    <row r="40" ht="18.75" thickBot="1">
      <c r="A40" s="12"/>
    </row>
    <row r="41" spans="1:8" ht="25.5">
      <c r="A41" s="46" t="s">
        <v>26</v>
      </c>
      <c r="B41" s="13" t="s">
        <v>25</v>
      </c>
      <c r="C41" s="47" t="s">
        <v>20</v>
      </c>
      <c r="D41" s="48"/>
      <c r="E41" s="14" t="s">
        <v>12</v>
      </c>
      <c r="F41" s="47" t="s">
        <v>13</v>
      </c>
      <c r="G41" s="48"/>
      <c r="H41" s="29" t="s">
        <v>27</v>
      </c>
    </row>
    <row r="42" spans="1:8" ht="13.5" thickBot="1">
      <c r="A42" s="46"/>
      <c r="B42" s="15" t="s">
        <v>15</v>
      </c>
      <c r="C42" s="47"/>
      <c r="D42" s="48"/>
      <c r="E42" s="16" t="s">
        <v>38</v>
      </c>
      <c r="F42" s="47"/>
      <c r="G42" s="48"/>
      <c r="H42" s="43" t="s">
        <v>37</v>
      </c>
    </row>
    <row r="43" spans="1:8" ht="13.5" thickBot="1">
      <c r="A43" s="46"/>
      <c r="B43" s="44">
        <f>H38</f>
        <v>60</v>
      </c>
      <c r="C43" s="47"/>
      <c r="D43" s="48"/>
      <c r="E43" s="38">
        <v>10000</v>
      </c>
      <c r="F43" s="47"/>
      <c r="G43" s="48"/>
      <c r="H43" s="45">
        <f>PRODUCT(B43/E43)</f>
        <v>0.006</v>
      </c>
    </row>
  </sheetData>
  <mergeCells count="21">
    <mergeCell ref="B8:E8"/>
    <mergeCell ref="F9:G9"/>
    <mergeCell ref="F10:G10"/>
    <mergeCell ref="F11:G11"/>
    <mergeCell ref="F12:G12"/>
    <mergeCell ref="B19:E19"/>
    <mergeCell ref="A21:A23"/>
    <mergeCell ref="C21:D23"/>
    <mergeCell ref="F21:G23"/>
    <mergeCell ref="A26:A28"/>
    <mergeCell ref="C26:D28"/>
    <mergeCell ref="F26:G28"/>
    <mergeCell ref="A31:A33"/>
    <mergeCell ref="C31:D33"/>
    <mergeCell ref="F31:G33"/>
    <mergeCell ref="A36:A38"/>
    <mergeCell ref="C36:D38"/>
    <mergeCell ref="F36:G38"/>
    <mergeCell ref="A41:A43"/>
    <mergeCell ref="C41:D43"/>
    <mergeCell ref="F41:G43"/>
  </mergeCells>
  <printOptions/>
  <pageMargins left="0.79" right="0.79" top="0.98" bottom="0.98" header="0.49" footer="0.49"/>
  <pageSetup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Schichtdickenberechnungstabelle</dc:title>
  <dc:subject>Beschichtungstechnik</dc:subject>
  <dc:creator>Michael Boes</dc:creator>
  <cp:keywords>Schichtdickenberechung, FSD</cp:keywords>
  <dc:description>17.12.2005</dc:description>
  <cp:lastModifiedBy>michael.boes</cp:lastModifiedBy>
  <cp:lastPrinted>2005-12-17T12:30:13Z</cp:lastPrinted>
  <dcterms:created xsi:type="dcterms:W3CDTF">2005-12-17T10:23:10Z</dcterms:created>
  <dcterms:modified xsi:type="dcterms:W3CDTF">2005-12-17T12:46:20Z</dcterms:modified>
  <cp:category>Schichtdickenberechung</cp:category>
  <cp:version/>
  <cp:contentType/>
  <cp:contentStatus/>
</cp:coreProperties>
</file>